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bk" sheetId="1" r:id="rId1"/>
  </sheets>
  <calcPr calcId="152511"/>
</workbook>
</file>

<file path=xl/calcChain.xml><?xml version="1.0" encoding="utf-8"?>
<calcChain xmlns="http://schemas.openxmlformats.org/spreadsheetml/2006/main">
  <c r="F19" i="1" l="1" a="1"/>
  <c r="F19" i="1" s="1"/>
  <c r="E19" i="1" s="1" a="1"/>
  <c r="E19" i="1" s="1"/>
  <c r="F18" i="1" a="1"/>
  <c r="F18" i="1" s="1"/>
  <c r="E18" i="1" s="1" a="1"/>
  <c r="E18" i="1" s="1"/>
  <c r="F17" i="1" a="1"/>
  <c r="F17" i="1" s="1"/>
  <c r="E17" i="1" s="1" a="1"/>
  <c r="E17" i="1" s="1"/>
  <c r="F16" i="1" a="1"/>
  <c r="F16" i="1" s="1"/>
  <c r="E16" i="1" s="1" a="1"/>
  <c r="E16" i="1" s="1"/>
  <c r="F15" i="1" a="1"/>
  <c r="F15" i="1" s="1"/>
  <c r="E15" i="1" s="1" a="1"/>
  <c r="E15" i="1" s="1"/>
  <c r="F14" i="1" a="1"/>
  <c r="F14" i="1" s="1"/>
  <c r="E14" i="1" s="1" a="1"/>
  <c r="E14" i="1" s="1"/>
  <c r="F7" i="1" a="1"/>
  <c r="F7" i="1"/>
  <c r="E7" i="1" a="1"/>
  <c r="E7" i="1" s="1"/>
  <c r="F6" i="1" a="1"/>
  <c r="F6" i="1" s="1"/>
  <c r="E6" i="1" s="1" a="1"/>
  <c r="E6" i="1" s="1"/>
  <c r="F5" i="1" a="1"/>
  <c r="F5" i="1" s="1"/>
  <c r="E5" i="1" s="1" a="1"/>
  <c r="E5" i="1" s="1"/>
  <c r="E9" i="1" l="1" a="1"/>
  <c r="E9" i="1" s="1"/>
  <c r="E21" i="1" a="1"/>
  <c r="E21" i="1" s="1"/>
  <c r="E23" i="1" l="1" a="1"/>
  <c r="E23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<sst xmlns="http://schemas.openxmlformats.org/spreadsheetml/2006/main" count="59" uniqueCount="33">
  <si>
    <t>British Knights</t>
  </si>
  <si>
    <t xml:space="preserve"> </t>
  </si>
  <si>
    <t>Style-No.</t>
  </si>
  <si>
    <t>Brand</t>
  </si>
  <si>
    <t>Model</t>
  </si>
  <si>
    <t>Color</t>
  </si>
  <si>
    <t>Quantity</t>
  </si>
  <si>
    <t>Pre-Pack</t>
  </si>
  <si>
    <t>Qty of boxes</t>
  </si>
  <si>
    <t>RRP €</t>
  </si>
  <si>
    <t>B50-3652-ASS4-02</t>
  </si>
  <si>
    <t>Teka wmns</t>
  </si>
  <si>
    <t>Black-White</t>
  </si>
  <si>
    <t>B50-3601-ASS5-02</t>
  </si>
  <si>
    <t>Shore wmns</t>
  </si>
  <si>
    <t>Grey-Dark Grey Black</t>
  </si>
  <si>
    <t>B50-3601-ASS4-01</t>
  </si>
  <si>
    <t>Total women:</t>
  </si>
  <si>
    <t>B50-3652-ASS3-05</t>
  </si>
  <si>
    <t>Teka</t>
  </si>
  <si>
    <t>Navy-White</t>
  </si>
  <si>
    <t>B50-3652-ASS2-04</t>
  </si>
  <si>
    <t>Grey-Black</t>
  </si>
  <si>
    <t>B50-3652-ASS1-02</t>
  </si>
  <si>
    <t>B50-3601-ASS3-03</t>
  </si>
  <si>
    <t xml:space="preserve">Shore </t>
  </si>
  <si>
    <t>Navy-Black-White</t>
  </si>
  <si>
    <t>B50-3601-ASS2-02</t>
  </si>
  <si>
    <t xml:space="preserve">Shore  </t>
  </si>
  <si>
    <t>Grey-Dark Grey-Black</t>
  </si>
  <si>
    <t>B50-3601-ASS1-01</t>
  </si>
  <si>
    <t>Total men:</t>
  </si>
  <si>
    <t>Grand 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</si>
</sst>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6">
    <xf numFmtId="0" fontId="0" fillId="0" borderId="0" xfId="0" applyFont="1" applyAlignment="1"/>
    <xf numFmtId="0" fontId="0" fillId="0" borderId="0" xfId="0" applyNumberFormat="1" applyFont="1" applyAlignment="1">
      <alignment vertical="top" wrapText="1"/>
    </xf>
    <xf numFmtId="49" fontId="0" fillId="2" borderId="1" xfId="0" applyNumberFormat="1" applyFont="1" applyFill="1" applyBorder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49" fontId="0" fillId="3" borderId="1" xfId="0" applyNumberFormat="1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1" fontId="0" fillId="2" borderId="1" xfId="0" applyNumberFormat="1" applyFont="1" applyFill="1" applyBorder="1" applyAlignment="1">
      <alignment vertical="top" wrapText="1"/>
    </xf>
    <xf numFmtId="2" fontId="0" fillId="2" borderId="1" xfId="0" applyNumberFormat="1" applyFont="1" applyFill="1" applyBorder="1" applyAlignment="1">
      <alignment vertical="top" wrapText="1"/>
    </xf>
    <xf numFmtId="1" fontId="0" fillId="3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2" fontId="0" fillId="3" borderId="1" xfId="0" applyNumberFormat="1" applyFont="1" applyFill="1" applyBorder="1" applyAlignment="1">
      <alignment vertical="top" wrapText="1"/>
    </xf>
    <xf numFmtId="14" fontId="0" fillId="3" borderId="1" xfId="0" applyNumberFormat="1" applyFont="1" applyFill="1" applyBorder="1" applyAlignment="1">
      <alignment vertical="top" wrapText="1"/>
    </xf>
    <xf numFmtId="14" fontId="0" fillId="2" borderId="1" xfId="0" applyNumberFormat="1" applyFont="1" applyFill="1" applyBorder="1" applyAlignment="1">
      <alignment vertical="top" wrapText="1"/>
    </xf>
    <xf numFmtId="17" fontId="0" fillId="3" borderId="1" xfId="0" applyNumberFormat="1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ED7E7"/>
      <rgbColor rgb="FFFFFFFF"/>
      <rgbColor rgb="FFE8ECF3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635000</xdr:colOff>
      <xdr:row>5</xdr:row>
      <xdr:rowOff>38100</xdr:rowOff>
    </xdr:from>
    <xdr:to>
      <xdr:col>16</xdr:col>
      <xdr:colOff>190938</xdr:colOff>
      <xdr:row>5</xdr:row>
      <xdr:rowOff>914400</xdr:rowOff>
    </xdr:to>
    <xdr:pic>
      <xdr:nvPicPr>
        <xdr:cNvPr id="2" name="Grafik 2" descr="Grafik 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3589000" y="1905000"/>
          <a:ext cx="1994339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13</xdr:col>
      <xdr:colOff>800098</xdr:colOff>
      <xdr:row>4</xdr:row>
      <xdr:rowOff>25400</xdr:rowOff>
    </xdr:from>
    <xdr:to>
      <xdr:col>16</xdr:col>
      <xdr:colOff>198750</xdr:colOff>
      <xdr:row>4</xdr:row>
      <xdr:rowOff>915575</xdr:rowOff>
    </xdr:to>
    <xdr:pic>
      <xdr:nvPicPr>
        <xdr:cNvPr id="3" name="Grafik 3" descr="Grafik 3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3754098" y="939800"/>
          <a:ext cx="1837053" cy="890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12700</xdr:colOff>
      <xdr:row>13</xdr:row>
      <xdr:rowOff>25400</xdr:rowOff>
    </xdr:from>
    <xdr:to>
      <xdr:col>16</xdr:col>
      <xdr:colOff>42250</xdr:colOff>
      <xdr:row>13</xdr:row>
      <xdr:rowOff>949626</xdr:rowOff>
    </xdr:to>
    <xdr:pic>
      <xdr:nvPicPr>
        <xdr:cNvPr id="4" name="Grafik 5" descr="Grafik 5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3779500" y="5130800"/>
          <a:ext cx="1655151" cy="924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50800</xdr:colOff>
      <xdr:row>14</xdr:row>
      <xdr:rowOff>48986</xdr:rowOff>
    </xdr:from>
    <xdr:to>
      <xdr:col>16</xdr:col>
      <xdr:colOff>31215</xdr:colOff>
      <xdr:row>15</xdr:row>
      <xdr:rowOff>25400</xdr:rowOff>
    </xdr:to>
    <xdr:pic>
      <xdr:nvPicPr>
        <xdr:cNvPr id="5" name="Grafik 6" descr="Grafik 6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3817600" y="6106886"/>
          <a:ext cx="1606016" cy="9289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76200</xdr:colOff>
      <xdr:row>16</xdr:row>
      <xdr:rowOff>50800</xdr:rowOff>
    </xdr:from>
    <xdr:to>
      <xdr:col>16</xdr:col>
      <xdr:colOff>77204</xdr:colOff>
      <xdr:row>16</xdr:row>
      <xdr:rowOff>901700</xdr:rowOff>
    </xdr:to>
    <xdr:pic>
      <xdr:nvPicPr>
        <xdr:cNvPr id="6" name="Grafik 7" descr="Grafik 7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3843000" y="8013700"/>
          <a:ext cx="1626605" cy="850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139700</xdr:colOff>
      <xdr:row>15</xdr:row>
      <xdr:rowOff>68657</xdr:rowOff>
    </xdr:from>
    <xdr:to>
      <xdr:col>15</xdr:col>
      <xdr:colOff>800098</xdr:colOff>
      <xdr:row>15</xdr:row>
      <xdr:rowOff>876300</xdr:rowOff>
    </xdr:to>
    <xdr:pic>
      <xdr:nvPicPr>
        <xdr:cNvPr id="7" name="Grafik 8" descr="Grafik 8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3906500" y="7079057"/>
          <a:ext cx="1473199" cy="807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101601</xdr:colOff>
      <xdr:row>6</xdr:row>
      <xdr:rowOff>63500</xdr:rowOff>
    </xdr:from>
    <xdr:to>
      <xdr:col>15</xdr:col>
      <xdr:colOff>785502</xdr:colOff>
      <xdr:row>6</xdr:row>
      <xdr:rowOff>889000</xdr:rowOff>
    </xdr:to>
    <xdr:pic>
      <xdr:nvPicPr>
        <xdr:cNvPr id="8" name="Grafik 9" descr="Grafik 9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3868401" y="2882900"/>
          <a:ext cx="1496702" cy="825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76200</xdr:colOff>
      <xdr:row>17</xdr:row>
      <xdr:rowOff>12700</xdr:rowOff>
    </xdr:from>
    <xdr:to>
      <xdr:col>16</xdr:col>
      <xdr:colOff>58407</xdr:colOff>
      <xdr:row>17</xdr:row>
      <xdr:rowOff>939800</xdr:rowOff>
    </xdr:to>
    <xdr:pic>
      <xdr:nvPicPr>
        <xdr:cNvPr id="9" name="Grafik 10" descr="Grafik 10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843000" y="8928100"/>
          <a:ext cx="1607808" cy="927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88901</xdr:colOff>
      <xdr:row>18</xdr:row>
      <xdr:rowOff>63500</xdr:rowOff>
    </xdr:from>
    <xdr:to>
      <xdr:col>16</xdr:col>
      <xdr:colOff>127237</xdr:colOff>
      <xdr:row>18</xdr:row>
      <xdr:rowOff>901700</xdr:rowOff>
    </xdr:to>
    <xdr:pic>
      <xdr:nvPicPr>
        <xdr:cNvPr id="10" name="Grafik 11" descr="Grafik 11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3855701" y="9931400"/>
          <a:ext cx="1663937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250824</xdr:colOff>
      <xdr:row>21</xdr:row>
      <xdr:rowOff>114300</xdr:rowOff>
    </xdr:from>
    <xdr:to>
      <xdr:col>12</xdr:col>
      <xdr:colOff>330199</xdr:colOff>
      <xdr:row>37</xdr:row>
      <xdr:rowOff>152400</xdr:rowOff>
    </xdr:to>
    <xdr:pic>
      <xdr:nvPicPr>
        <xdr:cNvPr id="11" name="Grafik 1" descr="Grafik 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0601324" y="11404600"/>
          <a:ext cx="2200276" cy="2933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13</xdr:col>
      <xdr:colOff>292100</xdr:colOff>
      <xdr:row>19</xdr:row>
      <xdr:rowOff>228600</xdr:rowOff>
    </xdr:from>
    <xdr:to>
      <xdr:col>16</xdr:col>
      <xdr:colOff>273050</xdr:colOff>
      <xdr:row>37</xdr:row>
      <xdr:rowOff>88900</xdr:rowOff>
    </xdr:to>
    <xdr:pic>
      <xdr:nvPicPr>
        <xdr:cNvPr id="12" name="Grafik 4" descr="Grafik 4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3246100" y="11049000"/>
          <a:ext cx="2419350" cy="322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-Design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-Design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-Desig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"/>
  <sheetViews>
    <sheetView showGridLines="0" tabSelected="1" workbookViewId="0">
      <selection activeCell="V5" sqref="V5"/>
    </sheetView>
  </sheetViews>
  <sheetFormatPr defaultColWidth="10.7109375" defaultRowHeight="11.45" customHeight="1" x14ac:dyDescent="0.2"/>
  <cols>
    <col min="1" max="1" width="17.7109375" style="1" customWidth="1"/>
    <col min="2" max="2" width="14.42578125" style="1" customWidth="1"/>
    <col min="3" max="3" width="17.7109375" style="1" customWidth="1"/>
    <col min="4" max="4" width="20" style="1" customWidth="1"/>
    <col min="5" max="5" width="13.140625" style="1" customWidth="1"/>
    <col min="6" max="6" width="12.140625" style="1" customWidth="1"/>
    <col min="7" max="7" width="13.42578125" style="1" customWidth="1"/>
    <col min="8" max="11" width="7" style="1" customWidth="1"/>
    <col min="12" max="12" width="6.85546875" style="1" customWidth="1"/>
    <col min="13" max="13" width="6.28515625" style="1" customWidth="1"/>
    <col min="14" max="19" width="10.7109375" style="1" customWidth="1"/>
    <col min="20" max="16384" width="10.7109375" style="1"/>
  </cols>
  <sheetData>
    <row r="1" spans="1:18" ht="18" customHeight="1" x14ac:dyDescent="0.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ht="18.95" customHeight="1" x14ac:dyDescent="0.2">
      <c r="A2" s="4"/>
      <c r="B2" s="4"/>
      <c r="C2" s="4"/>
      <c r="D2" s="5" t="s">
        <v>1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21.95" customHeight="1" x14ac:dyDescent="0.2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6">
        <v>36</v>
      </c>
      <c r="I3" s="6">
        <v>37</v>
      </c>
      <c r="J3" s="6">
        <v>38</v>
      </c>
      <c r="K3" s="6">
        <v>39</v>
      </c>
      <c r="L3" s="6">
        <v>40</v>
      </c>
      <c r="M3" s="6">
        <v>41</v>
      </c>
      <c r="N3" s="2" t="s">
        <v>9</v>
      </c>
      <c r="O3" s="3"/>
      <c r="P3" s="3"/>
      <c r="Q3" s="3"/>
      <c r="R3" s="3"/>
    </row>
    <row r="4" spans="1:18" ht="12.9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75" customHeight="1" x14ac:dyDescent="0.2">
      <c r="A5" s="2" t="s">
        <v>10</v>
      </c>
      <c r="B5" s="2" t="s">
        <v>0</v>
      </c>
      <c r="C5" s="2" t="s">
        <v>11</v>
      </c>
      <c r="D5" s="2" t="s">
        <v>12</v>
      </c>
      <c r="E5" s="7" cm="1">
        <f t="array" ref="E5">G5*F5</f>
        <v>1008</v>
      </c>
      <c r="F5" s="7" cm="1">
        <f t="array" ref="F5">SUM(H5:M5)</f>
        <v>12</v>
      </c>
      <c r="G5" s="7">
        <v>84</v>
      </c>
      <c r="H5" s="7">
        <v>1</v>
      </c>
      <c r="I5" s="7">
        <v>2</v>
      </c>
      <c r="J5" s="7">
        <v>3</v>
      </c>
      <c r="K5" s="7">
        <v>3</v>
      </c>
      <c r="L5" s="7">
        <v>2</v>
      </c>
      <c r="M5" s="7">
        <v>1</v>
      </c>
      <c r="N5" s="8">
        <v>59.95</v>
      </c>
      <c r="O5" s="3"/>
      <c r="P5" s="3"/>
      <c r="Q5" s="3"/>
      <c r="R5" s="3"/>
    </row>
    <row r="6" spans="1:18" ht="75" customHeight="1" x14ac:dyDescent="0.2">
      <c r="A6" s="5" t="s">
        <v>13</v>
      </c>
      <c r="B6" s="5" t="s">
        <v>0</v>
      </c>
      <c r="C6" s="5" t="s">
        <v>14</v>
      </c>
      <c r="D6" s="5" t="s">
        <v>15</v>
      </c>
      <c r="E6" s="9" cm="1">
        <f t="array" ref="E6">G6*F6</f>
        <v>612</v>
      </c>
      <c r="F6" s="9" cm="1">
        <f t="array" ref="F6">SUM(H6:M6)</f>
        <v>12</v>
      </c>
      <c r="G6" s="9">
        <v>51</v>
      </c>
      <c r="H6" s="9">
        <v>1</v>
      </c>
      <c r="I6" s="9">
        <v>2</v>
      </c>
      <c r="J6" s="9">
        <v>3</v>
      </c>
      <c r="K6" s="9">
        <v>3</v>
      </c>
      <c r="L6" s="9">
        <v>2</v>
      </c>
      <c r="M6" s="9">
        <v>1</v>
      </c>
      <c r="N6" s="4"/>
      <c r="O6" s="4"/>
      <c r="P6" s="4"/>
      <c r="Q6" s="4"/>
      <c r="R6" s="4"/>
    </row>
    <row r="7" spans="1:18" ht="75" customHeight="1" x14ac:dyDescent="0.2">
      <c r="A7" s="2" t="s">
        <v>16</v>
      </c>
      <c r="B7" s="2" t="s">
        <v>0</v>
      </c>
      <c r="C7" s="2" t="s">
        <v>14</v>
      </c>
      <c r="D7" s="2" t="s">
        <v>12</v>
      </c>
      <c r="E7" s="7" cm="1">
        <f t="array" ref="E7">G7*F7</f>
        <v>1332</v>
      </c>
      <c r="F7" s="7" cm="1">
        <f t="array" ref="F7">SUM(H7:M7)</f>
        <v>12</v>
      </c>
      <c r="G7" s="7">
        <v>111</v>
      </c>
      <c r="H7" s="7">
        <v>1</v>
      </c>
      <c r="I7" s="7">
        <v>2</v>
      </c>
      <c r="J7" s="7">
        <v>3</v>
      </c>
      <c r="K7" s="7">
        <v>3</v>
      </c>
      <c r="L7" s="7">
        <v>2</v>
      </c>
      <c r="M7" s="7">
        <v>1</v>
      </c>
      <c r="N7" s="3"/>
      <c r="O7" s="3"/>
      <c r="P7" s="3"/>
      <c r="Q7" s="3"/>
      <c r="R7" s="3"/>
    </row>
    <row r="8" spans="1:18" ht="18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18" customHeight="1" x14ac:dyDescent="0.2">
      <c r="A9" s="2" t="s">
        <v>17</v>
      </c>
      <c r="B9" s="3"/>
      <c r="C9" s="3"/>
      <c r="D9" s="3"/>
      <c r="E9" s="7" cm="1">
        <f t="array" ref="E9">SUM(E5:E8)</f>
        <v>2952</v>
      </c>
      <c r="F9" s="3"/>
      <c r="G9" s="7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ht="18" customHeight="1" x14ac:dyDescent="0.2">
      <c r="A10" s="4"/>
      <c r="B10" s="4"/>
      <c r="C10" s="4"/>
      <c r="D10" s="4"/>
      <c r="E10" s="4"/>
      <c r="F10" s="4"/>
      <c r="G10" s="9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5.9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 ht="21.95" customHeight="1" x14ac:dyDescent="0.2">
      <c r="A12" s="5" t="s">
        <v>2</v>
      </c>
      <c r="B12" s="5" t="s">
        <v>3</v>
      </c>
      <c r="C12" s="5" t="s">
        <v>4</v>
      </c>
      <c r="D12" s="5" t="s">
        <v>5</v>
      </c>
      <c r="E12" s="5" t="s">
        <v>6</v>
      </c>
      <c r="F12" s="5" t="s">
        <v>7</v>
      </c>
      <c r="G12" s="5" t="s">
        <v>8</v>
      </c>
      <c r="H12" s="10">
        <v>41</v>
      </c>
      <c r="I12" s="10">
        <v>42</v>
      </c>
      <c r="J12" s="10">
        <v>43</v>
      </c>
      <c r="K12" s="10">
        <v>44</v>
      </c>
      <c r="L12" s="10">
        <v>45</v>
      </c>
      <c r="M12" s="10">
        <v>46</v>
      </c>
      <c r="N12" s="5" t="s">
        <v>9</v>
      </c>
      <c r="O12" s="5" t="s">
        <v>1</v>
      </c>
      <c r="P12" s="4"/>
      <c r="Q12" s="4"/>
      <c r="R12" s="4"/>
    </row>
    <row r="13" spans="1:18" ht="12.9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75" customHeight="1" x14ac:dyDescent="0.2">
      <c r="A14" s="5" t="s">
        <v>18</v>
      </c>
      <c r="B14" s="5" t="s">
        <v>0</v>
      </c>
      <c r="C14" s="5" t="s">
        <v>19</v>
      </c>
      <c r="D14" s="5" t="s">
        <v>20</v>
      </c>
      <c r="E14" s="9" cm="1">
        <f t="array" ref="E14">G14*F14</f>
        <v>444</v>
      </c>
      <c r="F14" s="9" cm="1">
        <f t="array" ref="F14">SUM(H14:M14)</f>
        <v>12</v>
      </c>
      <c r="G14" s="9">
        <v>37</v>
      </c>
      <c r="H14" s="9">
        <v>1</v>
      </c>
      <c r="I14" s="9">
        <v>2</v>
      </c>
      <c r="J14" s="9">
        <v>3</v>
      </c>
      <c r="K14" s="9">
        <v>3</v>
      </c>
      <c r="L14" s="9">
        <v>2</v>
      </c>
      <c r="M14" s="9">
        <v>1</v>
      </c>
      <c r="N14" s="11">
        <v>59.95</v>
      </c>
      <c r="O14" s="4"/>
      <c r="P14" s="4"/>
      <c r="Q14" s="4"/>
      <c r="R14" s="4"/>
    </row>
    <row r="15" spans="1:18" ht="75" customHeight="1" x14ac:dyDescent="0.2">
      <c r="A15" s="2" t="s">
        <v>21</v>
      </c>
      <c r="B15" s="2" t="s">
        <v>0</v>
      </c>
      <c r="C15" s="2" t="s">
        <v>19</v>
      </c>
      <c r="D15" s="2" t="s">
        <v>22</v>
      </c>
      <c r="E15" s="7" cm="1">
        <f t="array" ref="E15">G15*F15</f>
        <v>456</v>
      </c>
      <c r="F15" s="7" cm="1">
        <f t="array" ref="F15">SUM(H15:M15)</f>
        <v>12</v>
      </c>
      <c r="G15" s="7">
        <v>38</v>
      </c>
      <c r="H15" s="7">
        <v>1</v>
      </c>
      <c r="I15" s="7">
        <v>2</v>
      </c>
      <c r="J15" s="7">
        <v>3</v>
      </c>
      <c r="K15" s="7">
        <v>3</v>
      </c>
      <c r="L15" s="7">
        <v>2</v>
      </c>
      <c r="M15" s="7">
        <v>1</v>
      </c>
      <c r="N15" s="8"/>
      <c r="O15" s="3"/>
      <c r="P15" s="3"/>
      <c r="Q15" s="3"/>
      <c r="R15" s="3"/>
    </row>
    <row r="16" spans="1:18" ht="75" customHeight="1" x14ac:dyDescent="0.2">
      <c r="A16" s="5" t="s">
        <v>23</v>
      </c>
      <c r="B16" s="5" t="s">
        <v>0</v>
      </c>
      <c r="C16" s="5" t="s">
        <v>19</v>
      </c>
      <c r="D16" s="5" t="s">
        <v>12</v>
      </c>
      <c r="E16" s="9" cm="1">
        <f t="array" ref="E16">G16*F16</f>
        <v>936</v>
      </c>
      <c r="F16" s="9" cm="1">
        <f t="array" ref="F16">SUM(H16:M16)</f>
        <v>12</v>
      </c>
      <c r="G16" s="9">
        <v>78</v>
      </c>
      <c r="H16" s="9">
        <v>1</v>
      </c>
      <c r="I16" s="9">
        <v>2</v>
      </c>
      <c r="J16" s="9">
        <v>3</v>
      </c>
      <c r="K16" s="9">
        <v>3</v>
      </c>
      <c r="L16" s="9">
        <v>2</v>
      </c>
      <c r="M16" s="9">
        <v>1</v>
      </c>
      <c r="N16" s="11"/>
      <c r="O16" s="4"/>
      <c r="P16" s="4"/>
      <c r="Q16" s="4"/>
      <c r="R16" s="4"/>
    </row>
    <row r="17" spans="1:18" ht="75" customHeight="1" x14ac:dyDescent="0.2">
      <c r="A17" s="2" t="s">
        <v>24</v>
      </c>
      <c r="B17" s="2" t="s">
        <v>0</v>
      </c>
      <c r="C17" s="2" t="s">
        <v>25</v>
      </c>
      <c r="D17" s="2" t="s">
        <v>26</v>
      </c>
      <c r="E17" s="7" cm="1">
        <f t="array" ref="E17">G17*F17</f>
        <v>732</v>
      </c>
      <c r="F17" s="7" cm="1">
        <f t="array" ref="F17">SUM(H17:M17)</f>
        <v>12</v>
      </c>
      <c r="G17" s="7">
        <v>61</v>
      </c>
      <c r="H17" s="7">
        <v>1</v>
      </c>
      <c r="I17" s="7">
        <v>2</v>
      </c>
      <c r="J17" s="7">
        <v>3</v>
      </c>
      <c r="K17" s="7">
        <v>3</v>
      </c>
      <c r="L17" s="7">
        <v>2</v>
      </c>
      <c r="M17" s="7">
        <v>1</v>
      </c>
      <c r="N17" s="8"/>
      <c r="O17" s="3"/>
      <c r="P17" s="3"/>
      <c r="Q17" s="3"/>
      <c r="R17" s="3"/>
    </row>
    <row r="18" spans="1:18" ht="75" customHeight="1" x14ac:dyDescent="0.2">
      <c r="A18" s="5" t="s">
        <v>27</v>
      </c>
      <c r="B18" s="5" t="s">
        <v>0</v>
      </c>
      <c r="C18" s="5" t="s">
        <v>28</v>
      </c>
      <c r="D18" s="5" t="s">
        <v>29</v>
      </c>
      <c r="E18" s="9" cm="1">
        <f t="array" ref="E18">G18*F18</f>
        <v>696</v>
      </c>
      <c r="F18" s="9" cm="1">
        <f t="array" ref="F18">SUM(H18:M18)</f>
        <v>12</v>
      </c>
      <c r="G18" s="9">
        <v>58</v>
      </c>
      <c r="H18" s="9">
        <v>1</v>
      </c>
      <c r="I18" s="9">
        <v>2</v>
      </c>
      <c r="J18" s="9">
        <v>3</v>
      </c>
      <c r="K18" s="9">
        <v>3</v>
      </c>
      <c r="L18" s="9">
        <v>2</v>
      </c>
      <c r="M18" s="9">
        <v>1</v>
      </c>
      <c r="N18" s="11"/>
      <c r="O18" s="4"/>
      <c r="P18" s="4"/>
      <c r="Q18" s="4"/>
      <c r="R18" s="4"/>
    </row>
    <row r="19" spans="1:18" ht="75" customHeight="1" x14ac:dyDescent="0.2">
      <c r="A19" s="2" t="s">
        <v>30</v>
      </c>
      <c r="B19" s="2" t="s">
        <v>0</v>
      </c>
      <c r="C19" s="2" t="s">
        <v>25</v>
      </c>
      <c r="D19" s="2" t="s">
        <v>12</v>
      </c>
      <c r="E19" s="7" cm="1">
        <f t="array" ref="E19">G19*F19</f>
        <v>1608</v>
      </c>
      <c r="F19" s="7" cm="1">
        <f t="array" ref="F19">SUM(H19:M19)</f>
        <v>12</v>
      </c>
      <c r="G19" s="7">
        <v>134</v>
      </c>
      <c r="H19" s="7">
        <v>1</v>
      </c>
      <c r="I19" s="7">
        <v>2</v>
      </c>
      <c r="J19" s="7">
        <v>3</v>
      </c>
      <c r="K19" s="7">
        <v>3</v>
      </c>
      <c r="L19" s="7">
        <v>2</v>
      </c>
      <c r="M19" s="7">
        <v>1</v>
      </c>
      <c r="N19" s="8"/>
      <c r="O19" s="3"/>
      <c r="P19" s="3"/>
      <c r="Q19" s="3"/>
      <c r="R19" s="3"/>
    </row>
    <row r="20" spans="1:18" ht="18.95" customHeight="1" x14ac:dyDescent="0.2">
      <c r="A20" s="4"/>
      <c r="B20" s="4"/>
      <c r="C20" s="4"/>
      <c r="D20" s="4"/>
      <c r="E20" s="4"/>
      <c r="F20" s="4"/>
      <c r="G20" s="9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 ht="18" customHeight="1" x14ac:dyDescent="0.2">
      <c r="A21" s="2" t="s">
        <v>31</v>
      </c>
      <c r="B21" s="3"/>
      <c r="C21" s="3"/>
      <c r="D21" s="3"/>
      <c r="E21" s="7" cm="1">
        <f t="array" ref="E21">SUM(E14:E20)</f>
        <v>4872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ht="18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 ht="18" customHeight="1" x14ac:dyDescent="0.2">
      <c r="A23" s="2" t="s">
        <v>32</v>
      </c>
      <c r="B23" s="3"/>
      <c r="C23" s="3"/>
      <c r="D23" s="3"/>
      <c r="E23" s="7" cm="1">
        <f t="array" ref="E23">SUM(E21+E9)</f>
        <v>7824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ht="14.1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ht="14.1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ht="14.1" customHeight="1" x14ac:dyDescent="0.2">
      <c r="A26" s="4"/>
      <c r="B26" s="4"/>
      <c r="C26" s="5"/>
      <c r="D26" s="4"/>
      <c r="E26" s="12"/>
      <c r="F26" s="12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 ht="15" customHeight="1" x14ac:dyDescent="0.2">
      <c r="A27" s="3"/>
      <c r="B27" s="3"/>
      <c r="C27" s="3"/>
      <c r="D27" s="3"/>
      <c r="E27" s="13"/>
      <c r="F27" s="1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ht="14.1" customHeight="1" x14ac:dyDescent="0.2">
      <c r="A28" s="4"/>
      <c r="B28" s="4"/>
      <c r="C28" s="4"/>
      <c r="D28" s="4"/>
      <c r="E28" s="12"/>
      <c r="F28" s="12"/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 ht="12.9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ht="14.1" customHeight="1" x14ac:dyDescent="0.2">
      <c r="A30" s="15"/>
      <c r="B30" s="15"/>
      <c r="C30" s="15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ht="14.1" customHeight="1" x14ac:dyDescent="0.2">
      <c r="A31" s="3"/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3"/>
      <c r="O31" s="3"/>
      <c r="P31" s="3"/>
      <c r="Q31" s="3"/>
      <c r="R31" s="3"/>
    </row>
    <row r="32" spans="1:18" ht="14.1" customHeight="1" x14ac:dyDescent="0.2">
      <c r="A32" s="15"/>
      <c r="B32" s="15"/>
      <c r="C32" s="4"/>
      <c r="D32" s="4"/>
      <c r="E32" s="4"/>
      <c r="F32" s="4"/>
      <c r="G32" s="9"/>
      <c r="H32" s="9"/>
      <c r="I32" s="9"/>
      <c r="J32" s="9"/>
      <c r="K32" s="9"/>
      <c r="L32" s="9"/>
      <c r="M32" s="9"/>
      <c r="N32" s="4"/>
      <c r="O32" s="4"/>
      <c r="P32" s="4"/>
      <c r="Q32" s="4"/>
      <c r="R32" s="4"/>
    </row>
    <row r="33" spans="1:18" ht="14.1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ht="12.9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ht="12.9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ht="12.95" customHeight="1" x14ac:dyDescent="0.2">
      <c r="A36" s="4"/>
      <c r="B36" s="5" t="s">
        <v>1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 ht="12.9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1:18" ht="12.9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 ht="12.9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12.9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 ht="12.9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1:18" ht="12.9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ht="12.9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spans="1:18" ht="12.9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 ht="12.9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1:18" ht="12.9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ht="12.9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1:18" ht="12.9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 ht="12.9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ht="12.9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 ht="12.9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1:18" ht="12.95" customHeight="1" x14ac:dyDescent="0.2">
      <c r="A52" s="5"/>
      <c r="B52" s="5"/>
      <c r="C52" s="5"/>
      <c r="D52" s="5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 ht="12.95" customHeight="1" x14ac:dyDescent="0.2">
      <c r="A53" s="2"/>
      <c r="B53" s="2"/>
      <c r="C53" s="2"/>
      <c r="D53" s="2"/>
      <c r="E53" s="2"/>
      <c r="F53" s="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1:18" ht="12.95" customHeight="1" x14ac:dyDescent="0.2">
      <c r="A54" s="5"/>
      <c r="B54" s="5"/>
      <c r="C54" s="5"/>
      <c r="D54" s="5"/>
      <c r="E54" s="5"/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</row>
    <row r="55" spans="1:18" ht="12.9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1:18" ht="12.9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</row>
    <row r="57" spans="1:18" ht="12.9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1:18" ht="12.9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</row>
    <row r="59" spans="1:18" ht="12.9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spans="1:18" ht="12.9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</row>
    <row r="61" spans="1:18" ht="12.9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spans="1:18" ht="12.9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</row>
    <row r="63" spans="1:18" ht="12.9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1:18" ht="12.9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</row>
    <row r="65" spans="1:18" ht="12.9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ht="12.9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</row>
    <row r="67" spans="1:18" ht="12.9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ht="12.9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</row>
    <row r="69" spans="1:18" ht="12.9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ht="12.95" customHeight="1" x14ac:dyDescent="0.2">
      <c r="A70" s="5"/>
      <c r="B70" s="5"/>
      <c r="C70" s="5"/>
      <c r="D70" s="5"/>
      <c r="E70" s="5"/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</row>
    <row r="71" spans="1:18" ht="12.95" customHeight="1" x14ac:dyDescent="0.2">
      <c r="A71" s="2"/>
      <c r="B71" s="2"/>
      <c r="C71" s="2"/>
      <c r="D71" s="2"/>
      <c r="E71" s="2"/>
      <c r="F71" s="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</sheetData>
  <mergeCells count="2">
    <mergeCell ref="A30:C30"/>
    <mergeCell ref="A32:B32"/>
  </mergeCells>
  <pageMargins left="0.39" right="0.39" top="0.98" bottom="0.98" header="0.31" footer="0.51"/>
  <pageSetup orientation="landscape"/>
  <headerFooter>
    <oddHeader>&amp;L&amp;"Arial,Regular"&amp;10&amp;K000000Gomar AG
Tel. +41 44 793 22 05
gomar@gomar.ch&amp;C&amp;"Arial,Regular"&amp;10&amp;K000000
&amp;R&amp;"Arial,Regular"&amp;10&amp;K00000011/05/26</oddHead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2026-05-12T15:24:04Z</dcterms:modified>
</cp:coreProperties>
</file>